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istrator.GGBGOV\Downloads\GGB\GGB\Declarations (Gold)\"/>
    </mc:Choice>
  </mc:AlternateContent>
  <xr:revisionPtr revIDLastSave="0" documentId="13_ncr:1_{F5318F2E-64E2-49E7-8590-7195F50B6960}" xr6:coauthVersionLast="47" xr6:coauthVersionMax="47" xr10:uidLastSave="{00000000-0000-0000-0000-000000000000}"/>
  <bookViews>
    <workbookView xWindow="28680" yWindow="-120" windowWidth="29040" windowHeight="15720" xr2:uid="{61471736-E9BA-428A-B35D-69C17ADE2272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1" i="1" l="1"/>
  <c r="E121" i="1"/>
  <c r="F105" i="1"/>
  <c r="E105" i="1"/>
  <c r="F89" i="1"/>
  <c r="E89" i="1"/>
  <c r="F73" i="1"/>
  <c r="E73" i="1"/>
  <c r="F57" i="1"/>
  <c r="E57" i="1"/>
  <c r="F41" i="1"/>
  <c r="E41" i="1"/>
</calcChain>
</file>

<file path=xl/sharedStrings.xml><?xml version="1.0" encoding="utf-8"?>
<sst xmlns="http://schemas.openxmlformats.org/spreadsheetml/2006/main" count="409" uniqueCount="31">
  <si>
    <t>Month</t>
  </si>
  <si>
    <t>Commodity</t>
  </si>
  <si>
    <t>Quantity/Volume</t>
  </si>
  <si>
    <t>Value ( USD)</t>
  </si>
  <si>
    <t>Operational Location</t>
  </si>
  <si>
    <t>January</t>
  </si>
  <si>
    <t>Guyana Gold Board</t>
  </si>
  <si>
    <t>GOLD</t>
  </si>
  <si>
    <t>Georgetown</t>
  </si>
  <si>
    <t>Bartica</t>
  </si>
  <si>
    <t>Port Kaituma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</si>
  <si>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</si>
  <si>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</si>
  <si>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</si>
  <si>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</si>
  <si>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</si>
  <si>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</si>
  <si>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</si>
  <si>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</si>
  <si>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</si>
  <si>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</si>
  <si>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</si>
  <si>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</si>
  <si>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Dinar Trading</t>
  </si>
  <si>
    <t>Gold Bar Development &amp; Consultancy Inc.</t>
  </si>
  <si>
    <t xml:space="preserve">El Dorado Trading </t>
  </si>
  <si>
    <t>Pure Diamond Inc</t>
  </si>
  <si>
    <t>GUYANA GOLD BOARD AND LICENSED DEALERS                                                                                                                                                                                                                                                                                                                                                                                                                                                                                  GOLD DECLARATIONS FOR YEAR 2023</t>
  </si>
  <si>
    <t>Ounces</t>
  </si>
  <si>
    <t>Entity</t>
  </si>
  <si>
    <t xml:space="preserve">Mohamed's Enterprise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</si>
</sst>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1"/>
      <color theme="4" tint="-0.249977111117893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8" xfId="0" applyFont="1" applyBorder="1" applyAlignment="1">
      <alignment horizontal="center"/>
    </xf>
    <xf numFmtId="0" fontId="2" fillId="0" borderId="11" xfId="0" applyFont="1" applyBorder="1"/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3" fontId="0" fillId="0" borderId="12" xfId="0" applyNumberFormat="1" applyBorder="1"/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3" fontId="0" fillId="0" borderId="11" xfId="0" applyNumberFormat="1" applyBorder="1"/>
    <xf numFmtId="3" fontId="0" fillId="0" borderId="16" xfId="0" applyNumberFormat="1" applyBorder="1"/>
    <xf numFmtId="0" fontId="0" fillId="0" borderId="16" xfId="0" applyBorder="1" applyAlignment="1">
      <alignment horizontal="center"/>
    </xf>
    <xf numFmtId="0" fontId="4" fillId="0" borderId="19" xfId="0" applyFont="1" applyBorder="1"/>
    <xf numFmtId="3" fontId="2" fillId="0" borderId="22" xfId="0" applyNumberFormat="1" applyFont="1" applyBorder="1"/>
    <xf numFmtId="0" fontId="2" fillId="0" borderId="24" xfId="0" applyFont="1" applyBorder="1"/>
    <xf numFmtId="165" fontId="0" fillId="0" borderId="12" xfId="1" applyNumberFormat="1" applyFont="1" applyBorder="1" applyAlignment="1">
      <alignment horizontal="left"/>
    </xf>
    <xf numFmtId="0" fontId="2" fillId="0" borderId="25" xfId="0" applyFont="1" applyBorder="1"/>
    <xf numFmtId="165" fontId="0" fillId="0" borderId="11" xfId="1" applyNumberFormat="1" applyFont="1" applyBorder="1" applyAlignment="1">
      <alignment horizontal="left"/>
    </xf>
    <xf numFmtId="0" fontId="2" fillId="0" borderId="26" xfId="0" applyFont="1" applyBorder="1"/>
    <xf numFmtId="165" fontId="0" fillId="0" borderId="16" xfId="1" applyNumberFormat="1" applyFont="1" applyBorder="1" applyAlignment="1">
      <alignment horizontal="left"/>
    </xf>
    <xf numFmtId="0" fontId="4" fillId="0" borderId="27" xfId="0" applyFont="1" applyBorder="1"/>
    <xf numFmtId="165" fontId="2" fillId="0" borderId="22" xfId="1" applyNumberFormat="1" applyFont="1" applyBorder="1" applyAlignment="1">
      <alignment horizontal="left"/>
    </xf>
    <xf numFmtId="164" fontId="0" fillId="0" borderId="12" xfId="1" applyFont="1" applyBorder="1" applyAlignment="1">
      <alignment horizontal="left"/>
    </xf>
    <xf numFmtId="164" fontId="0" fillId="0" borderId="11" xfId="1" applyFont="1" applyBorder="1" applyAlignment="1">
      <alignment horizontal="left"/>
    </xf>
    <xf numFmtId="164" fontId="0" fillId="0" borderId="16" xfId="1" applyFont="1" applyBorder="1" applyAlignment="1">
      <alignment horizontal="left"/>
    </xf>
    <xf numFmtId="164" fontId="2" fillId="0" borderId="22" xfId="1" applyFont="1" applyBorder="1" applyAlignment="1">
      <alignment horizontal="left"/>
    </xf>
    <xf numFmtId="0" fontId="0" fillId="0" borderId="12" xfId="0" applyBorder="1" applyAlignment="1">
      <alignment horizontal="left" vertical="top"/>
    </xf>
    <xf numFmtId="165" fontId="0" fillId="0" borderId="12" xfId="1" applyNumberFormat="1" applyFont="1" applyBorder="1"/>
    <xf numFmtId="165" fontId="0" fillId="0" borderId="11" xfId="1" applyNumberFormat="1" applyFont="1" applyBorder="1"/>
    <xf numFmtId="165" fontId="0" fillId="0" borderId="16" xfId="1" applyNumberFormat="1" applyFont="1" applyBorder="1"/>
    <xf numFmtId="165" fontId="2" fillId="0" borderId="22" xfId="1" applyNumberFormat="1" applyFont="1" applyBorder="1"/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4" fontId="0" fillId="0" borderId="16" xfId="0" applyNumberFormat="1" applyBorder="1" applyAlignment="1">
      <alignment horizontal="right"/>
    </xf>
    <xf numFmtId="4" fontId="2" fillId="0" borderId="2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0" fillId="0" borderId="12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16" xfId="0" applyNumberForma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3" fontId="0" fillId="0" borderId="12" xfId="1" applyNumberFormat="1" applyFont="1" applyBorder="1" applyAlignment="1">
      <alignment horizontal="right"/>
    </xf>
    <xf numFmtId="3" fontId="0" fillId="0" borderId="11" xfId="1" applyNumberFormat="1" applyFont="1" applyBorder="1" applyAlignment="1">
      <alignment horizontal="right"/>
    </xf>
    <xf numFmtId="3" fontId="0" fillId="0" borderId="16" xfId="1" applyNumberFormat="1" applyFont="1" applyBorder="1" applyAlignment="1">
      <alignment horizontal="right"/>
    </xf>
    <xf numFmtId="164" fontId="2" fillId="0" borderId="22" xfId="1" applyFont="1" applyBorder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09A61-E292-4937-B802-757B854D2818}">
  <dimension ref="B1:H121"/>
  <sheetViews>
    <sheetView tabSelected="1" topLeftCell="A119" workbookViewId="0">
      <selection activeCell="H136" sqref="H136"/>
    </sheetView>
  </sheetViews>
  <sheetFormatPr defaultRowHeight="19.95" customHeight="1" x14ac:dyDescent="0.3"/>
  <cols>
    <col min="2" max="2" width="17.88671875" customWidth="1"/>
    <col min="3" max="3" width="40.88671875" customWidth="1"/>
    <col min="4" max="4" width="13" customWidth="1"/>
    <col min="5" max="5" width="15.88671875" style="38" customWidth="1"/>
    <col min="6" max="6" width="19.44140625" customWidth="1"/>
    <col min="7" max="7" width="8.88671875" style="31"/>
    <col min="8" max="8" width="20.88671875" style="31" customWidth="1"/>
  </cols>
  <sheetData>
    <row r="1" spans="2:8" ht="33.6" customHeight="1" x14ac:dyDescent="0.3">
      <c r="B1" s="48" t="s">
        <v>27</v>
      </c>
      <c r="C1" s="49"/>
      <c r="D1" s="49"/>
      <c r="E1" s="49"/>
      <c r="F1" s="49"/>
      <c r="G1" s="49"/>
      <c r="H1" s="49"/>
    </row>
    <row r="2" spans="2:8" ht="33.6" customHeight="1" thickBot="1" x14ac:dyDescent="0.35">
      <c r="B2" s="49"/>
      <c r="C2" s="49"/>
      <c r="D2" s="49"/>
      <c r="E2" s="49"/>
      <c r="F2" s="49"/>
      <c r="G2" s="49"/>
      <c r="H2" s="49"/>
    </row>
    <row r="3" spans="2:8" ht="19.95" customHeight="1" x14ac:dyDescent="0.3">
      <c r="B3" s="54" t="s">
        <v>0</v>
      </c>
      <c r="C3" s="56" t="s">
        <v>29</v>
      </c>
      <c r="D3" s="56" t="s">
        <v>1</v>
      </c>
      <c r="E3" s="33" t="s">
        <v>2</v>
      </c>
      <c r="F3" s="56" t="s">
        <v>3</v>
      </c>
      <c r="G3" s="58" t="s">
        <v>4</v>
      </c>
      <c r="H3" s="59"/>
    </row>
    <row r="4" spans="2:8" ht="19.95" customHeight="1" thickBot="1" x14ac:dyDescent="0.35">
      <c r="B4" s="55"/>
      <c r="C4" s="57"/>
      <c r="D4" s="57"/>
      <c r="E4" s="1" t="s">
        <v>28</v>
      </c>
      <c r="F4" s="57"/>
      <c r="G4" s="60"/>
      <c r="H4" s="61"/>
    </row>
    <row r="5" spans="2:8" ht="19.95" customHeight="1" x14ac:dyDescent="0.3">
      <c r="B5" s="2" t="s">
        <v>5</v>
      </c>
      <c r="C5" s="3" t="s">
        <v>6</v>
      </c>
      <c r="D5" s="4" t="s">
        <v>7</v>
      </c>
      <c r="E5" s="34">
        <v>4674.01</v>
      </c>
      <c r="F5" s="5">
        <v>1713834340</v>
      </c>
      <c r="G5" s="50" t="s">
        <v>8</v>
      </c>
      <c r="H5" s="51"/>
    </row>
    <row r="6" spans="2:8" ht="19.95" customHeight="1" x14ac:dyDescent="0.3">
      <c r="B6" s="2"/>
      <c r="C6" s="6" t="s">
        <v>6</v>
      </c>
      <c r="D6" s="7" t="s">
        <v>7</v>
      </c>
      <c r="E6" s="35">
        <v>720.92</v>
      </c>
      <c r="F6" s="8">
        <v>275459402</v>
      </c>
      <c r="G6" s="52" t="s">
        <v>9</v>
      </c>
      <c r="H6" s="53"/>
    </row>
    <row r="7" spans="2:8" ht="19.95" customHeight="1" x14ac:dyDescent="0.3">
      <c r="B7" s="2"/>
      <c r="C7" s="6" t="s">
        <v>6</v>
      </c>
      <c r="D7" s="7" t="s">
        <v>7</v>
      </c>
      <c r="E7" s="35">
        <v>215.57</v>
      </c>
      <c r="F7" s="8">
        <v>79144143</v>
      </c>
      <c r="G7" s="52" t="s">
        <v>10</v>
      </c>
      <c r="H7" s="53"/>
    </row>
    <row r="8" spans="2:8" ht="19.95" customHeight="1" x14ac:dyDescent="0.3">
      <c r="B8" s="2" t="s">
        <v>11</v>
      </c>
      <c r="C8" s="6" t="s">
        <v>6</v>
      </c>
      <c r="D8" s="7" t="s">
        <v>7</v>
      </c>
      <c r="E8" s="35">
        <v>5008.8</v>
      </c>
      <c r="F8" s="8">
        <v>1820882610</v>
      </c>
      <c r="G8" s="52" t="s">
        <v>8</v>
      </c>
      <c r="H8" s="53"/>
    </row>
    <row r="9" spans="2:8" ht="19.95" customHeight="1" x14ac:dyDescent="0.3">
      <c r="B9" s="2"/>
      <c r="C9" s="6" t="s">
        <v>6</v>
      </c>
      <c r="D9" s="7" t="s">
        <v>7</v>
      </c>
      <c r="E9" s="35">
        <v>954.36</v>
      </c>
      <c r="F9" s="8">
        <v>351779253</v>
      </c>
      <c r="G9" s="52" t="s">
        <v>9</v>
      </c>
      <c r="H9" s="53"/>
    </row>
    <row r="10" spans="2:8" ht="19.95" customHeight="1" x14ac:dyDescent="0.3">
      <c r="B10" s="2"/>
      <c r="C10" s="6" t="s">
        <v>6</v>
      </c>
      <c r="D10" s="7" t="s">
        <v>7</v>
      </c>
      <c r="E10" s="35">
        <v>254.83</v>
      </c>
      <c r="F10" s="8">
        <v>91627020</v>
      </c>
      <c r="G10" s="52" t="s">
        <v>10</v>
      </c>
      <c r="H10" s="53"/>
    </row>
    <row r="11" spans="2:8" ht="19.95" customHeight="1" x14ac:dyDescent="0.3">
      <c r="B11" s="2" t="s">
        <v>12</v>
      </c>
      <c r="C11" s="6" t="s">
        <v>6</v>
      </c>
      <c r="D11" s="7" t="s">
        <v>7</v>
      </c>
      <c r="E11" s="35">
        <v>7670.62</v>
      </c>
      <c r="F11" s="8">
        <v>2883442826</v>
      </c>
      <c r="G11" s="52" t="s">
        <v>8</v>
      </c>
      <c r="H11" s="53"/>
    </row>
    <row r="12" spans="2:8" ht="19.95" customHeight="1" x14ac:dyDescent="0.3">
      <c r="B12" s="2"/>
      <c r="C12" s="6" t="s">
        <v>6</v>
      </c>
      <c r="D12" s="7" t="s">
        <v>7</v>
      </c>
      <c r="E12" s="35">
        <v>963.75</v>
      </c>
      <c r="F12" s="8">
        <v>361822063</v>
      </c>
      <c r="G12" s="52" t="s">
        <v>9</v>
      </c>
      <c r="H12" s="53"/>
    </row>
    <row r="13" spans="2:8" ht="19.95" customHeight="1" x14ac:dyDescent="0.3">
      <c r="B13" s="2"/>
      <c r="C13" s="6" t="s">
        <v>6</v>
      </c>
      <c r="D13" s="7" t="s">
        <v>7</v>
      </c>
      <c r="E13" s="35">
        <v>331.18</v>
      </c>
      <c r="F13" s="8">
        <v>121946412</v>
      </c>
      <c r="G13" s="52" t="s">
        <v>10</v>
      </c>
      <c r="H13" s="53"/>
    </row>
    <row r="14" spans="2:8" ht="19.95" customHeight="1" x14ac:dyDescent="0.3">
      <c r="B14" s="2" t="s">
        <v>13</v>
      </c>
      <c r="C14" s="6" t="s">
        <v>6</v>
      </c>
      <c r="D14" s="7" t="s">
        <v>7</v>
      </c>
      <c r="E14" s="36">
        <v>5514.66</v>
      </c>
      <c r="F14" s="9">
        <v>2183027799</v>
      </c>
      <c r="G14" s="52" t="s">
        <v>8</v>
      </c>
      <c r="H14" s="53"/>
    </row>
    <row r="15" spans="2:8" ht="19.95" customHeight="1" x14ac:dyDescent="0.3">
      <c r="B15" s="2"/>
      <c r="C15" s="6" t="s">
        <v>6</v>
      </c>
      <c r="D15" s="7" t="s">
        <v>7</v>
      </c>
      <c r="E15" s="36">
        <v>709.25</v>
      </c>
      <c r="F15" s="9">
        <v>278697040</v>
      </c>
      <c r="G15" s="52" t="s">
        <v>9</v>
      </c>
      <c r="H15" s="53"/>
    </row>
    <row r="16" spans="2:8" ht="19.95" customHeight="1" x14ac:dyDescent="0.3">
      <c r="B16" s="2"/>
      <c r="C16" s="6" t="s">
        <v>6</v>
      </c>
      <c r="D16" s="7" t="s">
        <v>7</v>
      </c>
      <c r="E16" s="36">
        <v>357.58</v>
      </c>
      <c r="F16" s="9">
        <v>137857593</v>
      </c>
      <c r="G16" s="52" t="s">
        <v>10</v>
      </c>
      <c r="H16" s="53"/>
    </row>
    <row r="17" spans="2:8" ht="19.95" customHeight="1" x14ac:dyDescent="0.3">
      <c r="B17" s="2" t="s">
        <v>14</v>
      </c>
      <c r="C17" s="6" t="s">
        <v>6</v>
      </c>
      <c r="D17" s="7" t="s">
        <v>7</v>
      </c>
      <c r="E17" s="36">
        <v>4351.6000000000004</v>
      </c>
      <c r="F17" s="9">
        <v>1696923606</v>
      </c>
      <c r="G17" s="52" t="s">
        <v>8</v>
      </c>
      <c r="H17" s="53"/>
    </row>
    <row r="18" spans="2:8" ht="19.95" customHeight="1" x14ac:dyDescent="0.3">
      <c r="B18" s="2"/>
      <c r="C18" s="6" t="s">
        <v>6</v>
      </c>
      <c r="D18" s="7" t="s">
        <v>7</v>
      </c>
      <c r="E18" s="36">
        <v>888.84</v>
      </c>
      <c r="F18" s="9">
        <v>349654340</v>
      </c>
      <c r="G18" s="52" t="s">
        <v>9</v>
      </c>
      <c r="H18" s="53"/>
    </row>
    <row r="19" spans="2:8" ht="19.95" customHeight="1" x14ac:dyDescent="0.3">
      <c r="B19" s="2"/>
      <c r="C19" s="6" t="s">
        <v>6</v>
      </c>
      <c r="D19" s="7" t="s">
        <v>7</v>
      </c>
      <c r="E19" s="36">
        <v>257.3</v>
      </c>
      <c r="F19" s="9">
        <v>99441774</v>
      </c>
      <c r="G19" s="52" t="s">
        <v>10</v>
      </c>
      <c r="H19" s="53"/>
    </row>
    <row r="20" spans="2:8" ht="19.95" customHeight="1" x14ac:dyDescent="0.3">
      <c r="B20" s="2" t="s">
        <v>15</v>
      </c>
      <c r="C20" s="6" t="s">
        <v>6</v>
      </c>
      <c r="D20" s="7" t="s">
        <v>7</v>
      </c>
      <c r="E20" s="36">
        <v>4302.8599999999997</v>
      </c>
      <c r="F20" s="9">
        <v>1631404361</v>
      </c>
      <c r="G20" s="52" t="s">
        <v>8</v>
      </c>
      <c r="H20" s="53"/>
    </row>
    <row r="21" spans="2:8" ht="19.95" customHeight="1" x14ac:dyDescent="0.3">
      <c r="B21" s="2"/>
      <c r="C21" s="6" t="s">
        <v>6</v>
      </c>
      <c r="D21" s="7" t="s">
        <v>7</v>
      </c>
      <c r="E21" s="36">
        <v>858.04</v>
      </c>
      <c r="F21" s="9">
        <v>313802090</v>
      </c>
      <c r="G21" s="52" t="s">
        <v>9</v>
      </c>
      <c r="H21" s="53"/>
    </row>
    <row r="22" spans="2:8" ht="19.95" customHeight="1" x14ac:dyDescent="0.3">
      <c r="B22" s="2"/>
      <c r="C22" s="6" t="s">
        <v>6</v>
      </c>
      <c r="D22" s="7" t="s">
        <v>7</v>
      </c>
      <c r="E22" s="36">
        <v>227.34</v>
      </c>
      <c r="F22" s="9">
        <v>86202710</v>
      </c>
      <c r="G22" s="52" t="s">
        <v>10</v>
      </c>
      <c r="H22" s="53"/>
    </row>
    <row r="23" spans="2:8" ht="19.95" customHeight="1" x14ac:dyDescent="0.3">
      <c r="B23" s="2" t="s">
        <v>16</v>
      </c>
      <c r="C23" s="6" t="s">
        <v>6</v>
      </c>
      <c r="D23" s="7" t="s">
        <v>7</v>
      </c>
      <c r="E23" s="36">
        <v>8839.14</v>
      </c>
      <c r="F23" s="9">
        <v>3319007982</v>
      </c>
      <c r="G23" s="52" t="s">
        <v>8</v>
      </c>
      <c r="H23" s="53"/>
    </row>
    <row r="24" spans="2:8" ht="19.95" customHeight="1" x14ac:dyDescent="0.3">
      <c r="B24" s="2"/>
      <c r="C24" s="6" t="s">
        <v>6</v>
      </c>
      <c r="D24" s="7" t="s">
        <v>7</v>
      </c>
      <c r="E24" s="36">
        <v>1013.23</v>
      </c>
      <c r="F24" s="9">
        <v>387509815</v>
      </c>
      <c r="G24" s="52" t="s">
        <v>9</v>
      </c>
      <c r="H24" s="53"/>
    </row>
    <row r="25" spans="2:8" ht="19.95" customHeight="1" x14ac:dyDescent="0.3">
      <c r="B25" s="2"/>
      <c r="C25" s="6" t="s">
        <v>6</v>
      </c>
      <c r="D25" s="7" t="s">
        <v>7</v>
      </c>
      <c r="E25" s="36">
        <v>223.32</v>
      </c>
      <c r="F25" s="9">
        <v>84795889</v>
      </c>
      <c r="G25" s="52" t="s">
        <v>10</v>
      </c>
      <c r="H25" s="53"/>
    </row>
    <row r="26" spans="2:8" ht="19.95" customHeight="1" x14ac:dyDescent="0.3">
      <c r="B26" s="2" t="s">
        <v>17</v>
      </c>
      <c r="C26" s="6" t="s">
        <v>6</v>
      </c>
      <c r="D26" s="7" t="s">
        <v>7</v>
      </c>
      <c r="E26" s="36">
        <v>7062.17</v>
      </c>
      <c r="F26" s="9">
        <v>2613874180</v>
      </c>
      <c r="G26" s="52" t="s">
        <v>8</v>
      </c>
      <c r="H26" s="53"/>
    </row>
    <row r="27" spans="2:8" ht="19.95" customHeight="1" x14ac:dyDescent="0.3">
      <c r="B27" s="2"/>
      <c r="C27" s="6" t="s">
        <v>6</v>
      </c>
      <c r="D27" s="7" t="s">
        <v>7</v>
      </c>
      <c r="E27" s="36">
        <v>968.64</v>
      </c>
      <c r="F27" s="9">
        <v>368649394</v>
      </c>
      <c r="G27" s="52" t="s">
        <v>9</v>
      </c>
      <c r="H27" s="53"/>
    </row>
    <row r="28" spans="2:8" ht="19.95" customHeight="1" x14ac:dyDescent="0.3">
      <c r="B28" s="2"/>
      <c r="C28" s="6" t="s">
        <v>6</v>
      </c>
      <c r="D28" s="7" t="s">
        <v>7</v>
      </c>
      <c r="E28" s="36">
        <v>268.75</v>
      </c>
      <c r="F28" s="9">
        <v>100118101</v>
      </c>
      <c r="G28" s="52" t="s">
        <v>10</v>
      </c>
      <c r="H28" s="53"/>
    </row>
    <row r="29" spans="2:8" ht="19.95" customHeight="1" x14ac:dyDescent="0.3">
      <c r="B29" s="2" t="s">
        <v>18</v>
      </c>
      <c r="C29" s="6" t="s">
        <v>6</v>
      </c>
      <c r="D29" s="7" t="s">
        <v>7</v>
      </c>
      <c r="E29" s="36">
        <v>5877</v>
      </c>
      <c r="F29" s="9">
        <v>2203614249</v>
      </c>
      <c r="G29" s="52" t="s">
        <v>8</v>
      </c>
      <c r="H29" s="53"/>
    </row>
    <row r="30" spans="2:8" ht="19.95" customHeight="1" x14ac:dyDescent="0.3">
      <c r="B30" s="2"/>
      <c r="C30" s="6" t="s">
        <v>6</v>
      </c>
      <c r="D30" s="7" t="s">
        <v>7</v>
      </c>
      <c r="E30" s="36">
        <v>613.24</v>
      </c>
      <c r="F30" s="9">
        <v>230367022</v>
      </c>
      <c r="G30" s="52" t="s">
        <v>9</v>
      </c>
      <c r="H30" s="53"/>
    </row>
    <row r="31" spans="2:8" ht="19.95" customHeight="1" x14ac:dyDescent="0.3">
      <c r="B31" s="2"/>
      <c r="C31" s="6" t="s">
        <v>6</v>
      </c>
      <c r="D31" s="7" t="s">
        <v>7</v>
      </c>
      <c r="E31" s="36">
        <v>252</v>
      </c>
      <c r="F31" s="9">
        <v>94368733</v>
      </c>
      <c r="G31" s="52" t="s">
        <v>10</v>
      </c>
      <c r="H31" s="53"/>
    </row>
    <row r="32" spans="2:8" ht="19.95" customHeight="1" x14ac:dyDescent="0.3">
      <c r="B32" s="2" t="s">
        <v>19</v>
      </c>
      <c r="C32" s="6" t="s">
        <v>6</v>
      </c>
      <c r="D32" s="7" t="s">
        <v>7</v>
      </c>
      <c r="E32" s="36">
        <v>7755.92</v>
      </c>
      <c r="F32" s="9">
        <v>2905328475</v>
      </c>
      <c r="G32" s="52" t="s">
        <v>8</v>
      </c>
      <c r="H32" s="53"/>
    </row>
    <row r="33" spans="2:8" ht="19.95" customHeight="1" x14ac:dyDescent="0.3">
      <c r="B33" s="2"/>
      <c r="C33" s="6" t="s">
        <v>6</v>
      </c>
      <c r="D33" s="7" t="s">
        <v>7</v>
      </c>
      <c r="E33" s="36">
        <v>712.59</v>
      </c>
      <c r="F33" s="9">
        <v>270363330</v>
      </c>
      <c r="G33" s="52" t="s">
        <v>9</v>
      </c>
      <c r="H33" s="53"/>
    </row>
    <row r="34" spans="2:8" ht="19.95" customHeight="1" x14ac:dyDescent="0.3">
      <c r="B34" s="2"/>
      <c r="C34" s="6" t="s">
        <v>6</v>
      </c>
      <c r="D34" s="7" t="s">
        <v>7</v>
      </c>
      <c r="E34" s="36">
        <v>238.85</v>
      </c>
      <c r="F34" s="9">
        <v>89028452</v>
      </c>
      <c r="G34" s="52" t="s">
        <v>10</v>
      </c>
      <c r="H34" s="53"/>
    </row>
    <row r="35" spans="2:8" ht="19.95" customHeight="1" x14ac:dyDescent="0.3">
      <c r="B35" s="2" t="s">
        <v>20</v>
      </c>
      <c r="C35" s="6" t="s">
        <v>6</v>
      </c>
      <c r="D35" s="7" t="s">
        <v>7</v>
      </c>
      <c r="E35" s="36">
        <v>5926.54</v>
      </c>
      <c r="F35" s="9">
        <v>2288211907</v>
      </c>
      <c r="G35" s="52" t="s">
        <v>8</v>
      </c>
      <c r="H35" s="53"/>
    </row>
    <row r="36" spans="2:8" ht="19.95" customHeight="1" x14ac:dyDescent="0.3">
      <c r="B36" s="2"/>
      <c r="C36" s="6" t="s">
        <v>6</v>
      </c>
      <c r="D36" s="7" t="s">
        <v>7</v>
      </c>
      <c r="E36" s="36">
        <v>1247.32</v>
      </c>
      <c r="F36" s="9">
        <v>495187245</v>
      </c>
      <c r="G36" s="52" t="s">
        <v>9</v>
      </c>
      <c r="H36" s="53"/>
    </row>
    <row r="37" spans="2:8" ht="19.95" customHeight="1" x14ac:dyDescent="0.3">
      <c r="B37" s="2"/>
      <c r="C37" s="6" t="s">
        <v>6</v>
      </c>
      <c r="D37" s="7" t="s">
        <v>7</v>
      </c>
      <c r="E37" s="36">
        <v>294.85000000000002</v>
      </c>
      <c r="F37" s="9">
        <v>114271215</v>
      </c>
      <c r="G37" s="52" t="s">
        <v>10</v>
      </c>
      <c r="H37" s="53"/>
    </row>
    <row r="38" spans="2:8" ht="19.95" customHeight="1" x14ac:dyDescent="0.3">
      <c r="B38" s="2" t="s">
        <v>21</v>
      </c>
      <c r="C38" s="6" t="s">
        <v>6</v>
      </c>
      <c r="D38" s="7" t="s">
        <v>7</v>
      </c>
      <c r="E38" s="36">
        <v>6860.97</v>
      </c>
      <c r="F38" s="9">
        <v>2692430009</v>
      </c>
      <c r="G38" s="52" t="s">
        <v>8</v>
      </c>
      <c r="H38" s="53"/>
    </row>
    <row r="39" spans="2:8" ht="19.95" customHeight="1" x14ac:dyDescent="0.3">
      <c r="B39" s="2"/>
      <c r="C39" s="6" t="s">
        <v>6</v>
      </c>
      <c r="D39" s="7" t="s">
        <v>7</v>
      </c>
      <c r="E39" s="36">
        <v>631.54</v>
      </c>
      <c r="F39" s="9">
        <v>253222578</v>
      </c>
      <c r="G39" s="52" t="s">
        <v>9</v>
      </c>
      <c r="H39" s="53"/>
    </row>
    <row r="40" spans="2:8" ht="19.95" customHeight="1" thickBot="1" x14ac:dyDescent="0.35">
      <c r="B40" s="2"/>
      <c r="C40" s="6" t="s">
        <v>6</v>
      </c>
      <c r="D40" s="10" t="s">
        <v>7</v>
      </c>
      <c r="E40" s="36">
        <v>300.45</v>
      </c>
      <c r="F40" s="9">
        <v>118477438</v>
      </c>
      <c r="G40" s="66" t="s">
        <v>10</v>
      </c>
      <c r="H40" s="67"/>
    </row>
    <row r="41" spans="2:8" ht="19.95" customHeight="1" thickBot="1" x14ac:dyDescent="0.35">
      <c r="B41" s="11" t="s">
        <v>22</v>
      </c>
      <c r="C41" s="62"/>
      <c r="D41" s="63"/>
      <c r="E41" s="37">
        <f>SUM(E5:E40)</f>
        <v>87348.03</v>
      </c>
      <c r="F41" s="12">
        <f>SUM(F5:F40)</f>
        <v>33105775396</v>
      </c>
      <c r="G41" s="62"/>
      <c r="H41" s="64"/>
    </row>
    <row r="42" spans="2:8" ht="19.95" customHeight="1" thickBot="1" x14ac:dyDescent="0.35"/>
    <row r="43" spans="2:8" ht="19.95" customHeight="1" x14ac:dyDescent="0.3">
      <c r="B43" s="54" t="s">
        <v>0</v>
      </c>
      <c r="C43" s="56" t="s">
        <v>29</v>
      </c>
      <c r="D43" s="56" t="s">
        <v>1</v>
      </c>
      <c r="E43" s="33" t="s">
        <v>2</v>
      </c>
      <c r="F43" s="56" t="s">
        <v>3</v>
      </c>
      <c r="G43" s="58" t="s">
        <v>4</v>
      </c>
      <c r="H43" s="59"/>
    </row>
    <row r="44" spans="2:8" ht="19.95" customHeight="1" thickBot="1" x14ac:dyDescent="0.35">
      <c r="B44" s="65"/>
      <c r="C44" s="57"/>
      <c r="D44" s="57"/>
      <c r="E44" s="1" t="s">
        <v>28</v>
      </c>
      <c r="F44" s="57"/>
      <c r="G44" s="60"/>
      <c r="H44" s="61"/>
    </row>
    <row r="45" spans="2:8" ht="19.95" customHeight="1" x14ac:dyDescent="0.3">
      <c r="B45" s="13" t="s">
        <v>5</v>
      </c>
      <c r="C45" s="3" t="s">
        <v>30</v>
      </c>
      <c r="D45" s="4" t="s">
        <v>7</v>
      </c>
      <c r="E45" s="39">
        <v>4800</v>
      </c>
      <c r="F45" s="14">
        <v>1752480217</v>
      </c>
      <c r="G45" s="50" t="s">
        <v>8</v>
      </c>
      <c r="H45" s="51"/>
    </row>
    <row r="46" spans="2:8" ht="19.95" customHeight="1" x14ac:dyDescent="0.3">
      <c r="B46" s="15" t="s">
        <v>11</v>
      </c>
      <c r="C46" s="3" t="s">
        <v>30</v>
      </c>
      <c r="D46" s="7" t="s">
        <v>7</v>
      </c>
      <c r="E46" s="40">
        <v>4800</v>
      </c>
      <c r="F46" s="16">
        <v>1752999425</v>
      </c>
      <c r="G46" s="52" t="s">
        <v>8</v>
      </c>
      <c r="H46" s="53"/>
    </row>
    <row r="47" spans="2:8" ht="19.95" customHeight="1" x14ac:dyDescent="0.3">
      <c r="B47" s="15" t="s">
        <v>12</v>
      </c>
      <c r="C47" s="3" t="s">
        <v>30</v>
      </c>
      <c r="D47" s="7" t="s">
        <v>7</v>
      </c>
      <c r="E47" s="40">
        <v>4800</v>
      </c>
      <c r="F47" s="16">
        <v>1707788670</v>
      </c>
      <c r="G47" s="52" t="s">
        <v>8</v>
      </c>
      <c r="H47" s="53"/>
    </row>
    <row r="48" spans="2:8" ht="19.95" customHeight="1" x14ac:dyDescent="0.3">
      <c r="B48" s="17" t="s">
        <v>13</v>
      </c>
      <c r="C48" s="3" t="s">
        <v>30</v>
      </c>
      <c r="D48" s="7" t="s">
        <v>7</v>
      </c>
      <c r="E48" s="41">
        <v>9600</v>
      </c>
      <c r="F48" s="18">
        <v>3679027892</v>
      </c>
      <c r="G48" s="52" t="s">
        <v>8</v>
      </c>
      <c r="H48" s="53"/>
    </row>
    <row r="49" spans="2:8" ht="19.95" customHeight="1" x14ac:dyDescent="0.3">
      <c r="B49" s="17" t="s">
        <v>14</v>
      </c>
      <c r="C49" s="3" t="s">
        <v>30</v>
      </c>
      <c r="D49" s="7" t="s">
        <v>7</v>
      </c>
      <c r="E49" s="41">
        <v>9600</v>
      </c>
      <c r="F49" s="18">
        <v>3712867096</v>
      </c>
      <c r="G49" s="52" t="s">
        <v>8</v>
      </c>
      <c r="H49" s="53"/>
    </row>
    <row r="50" spans="2:8" ht="19.95" customHeight="1" x14ac:dyDescent="0.3">
      <c r="B50" s="17" t="s">
        <v>15</v>
      </c>
      <c r="C50" s="3" t="s">
        <v>30</v>
      </c>
      <c r="D50" s="7" t="s">
        <v>7</v>
      </c>
      <c r="E50" s="41">
        <v>4800</v>
      </c>
      <c r="F50" s="18">
        <v>1821733052</v>
      </c>
      <c r="G50" s="52" t="s">
        <v>8</v>
      </c>
      <c r="H50" s="53"/>
    </row>
    <row r="51" spans="2:8" ht="19.95" customHeight="1" x14ac:dyDescent="0.3">
      <c r="B51" s="17" t="s">
        <v>16</v>
      </c>
      <c r="C51" s="3" t="s">
        <v>30</v>
      </c>
      <c r="D51" s="7" t="s">
        <v>7</v>
      </c>
      <c r="E51" s="41">
        <v>4800</v>
      </c>
      <c r="F51" s="18">
        <v>1794604285</v>
      </c>
      <c r="G51" s="52" t="s">
        <v>8</v>
      </c>
      <c r="H51" s="53"/>
    </row>
    <row r="52" spans="2:8" ht="19.95" customHeight="1" x14ac:dyDescent="0.3">
      <c r="B52" s="17" t="s">
        <v>17</v>
      </c>
      <c r="C52" s="3" t="s">
        <v>30</v>
      </c>
      <c r="D52" s="7" t="s">
        <v>7</v>
      </c>
      <c r="E52" s="41">
        <v>7200</v>
      </c>
      <c r="F52" s="18">
        <v>2689791475</v>
      </c>
      <c r="G52" s="52" t="s">
        <v>8</v>
      </c>
      <c r="H52" s="53"/>
    </row>
    <row r="53" spans="2:8" ht="19.95" customHeight="1" x14ac:dyDescent="0.3">
      <c r="B53" s="17" t="s">
        <v>18</v>
      </c>
      <c r="C53" s="3" t="s">
        <v>30</v>
      </c>
      <c r="D53" s="7" t="s">
        <v>7</v>
      </c>
      <c r="E53" s="41">
        <v>4800</v>
      </c>
      <c r="F53" s="18">
        <v>1791007905</v>
      </c>
      <c r="G53" s="52" t="s">
        <v>8</v>
      </c>
      <c r="H53" s="53"/>
    </row>
    <row r="54" spans="2:8" ht="19.95" customHeight="1" x14ac:dyDescent="0.3">
      <c r="B54" s="17" t="s">
        <v>19</v>
      </c>
      <c r="C54" s="3" t="s">
        <v>30</v>
      </c>
      <c r="D54" s="7" t="s">
        <v>7</v>
      </c>
      <c r="E54" s="41">
        <v>4800</v>
      </c>
      <c r="F54" s="18">
        <v>1761003961</v>
      </c>
      <c r="G54" s="52" t="s">
        <v>8</v>
      </c>
      <c r="H54" s="53"/>
    </row>
    <row r="55" spans="2:8" ht="19.95" customHeight="1" x14ac:dyDescent="0.3">
      <c r="B55" s="17" t="s">
        <v>20</v>
      </c>
      <c r="C55" s="3" t="s">
        <v>30</v>
      </c>
      <c r="D55" s="7" t="s">
        <v>7</v>
      </c>
      <c r="E55" s="41">
        <v>4800</v>
      </c>
      <c r="F55" s="18">
        <v>1833268390</v>
      </c>
      <c r="G55" s="52" t="s">
        <v>8</v>
      </c>
      <c r="H55" s="53"/>
    </row>
    <row r="56" spans="2:8" ht="19.95" customHeight="1" thickBot="1" x14ac:dyDescent="0.35">
      <c r="B56" s="17" t="s">
        <v>21</v>
      </c>
      <c r="C56" s="3" t="s">
        <v>30</v>
      </c>
      <c r="D56" s="7" t="s">
        <v>7</v>
      </c>
      <c r="E56" s="41">
        <v>7900</v>
      </c>
      <c r="F56" s="18">
        <v>3090077436</v>
      </c>
      <c r="G56" s="66" t="s">
        <v>8</v>
      </c>
      <c r="H56" s="67"/>
    </row>
    <row r="57" spans="2:8" ht="19.95" customHeight="1" thickBot="1" x14ac:dyDescent="0.35">
      <c r="B57" s="19" t="s">
        <v>22</v>
      </c>
      <c r="C57" s="62"/>
      <c r="D57" s="63"/>
      <c r="E57" s="42">
        <f>SUM(E45:E56)</f>
        <v>72700</v>
      </c>
      <c r="F57" s="20">
        <f>SUM(F45:F56)</f>
        <v>27386649804</v>
      </c>
      <c r="G57" s="62"/>
      <c r="H57" s="64"/>
    </row>
    <row r="58" spans="2:8" ht="19.95" customHeight="1" thickBot="1" x14ac:dyDescent="0.35"/>
    <row r="59" spans="2:8" ht="19.95" customHeight="1" x14ac:dyDescent="0.3">
      <c r="B59" s="54" t="s">
        <v>0</v>
      </c>
      <c r="C59" s="56" t="s">
        <v>29</v>
      </c>
      <c r="D59" s="56" t="s">
        <v>1</v>
      </c>
      <c r="E59" s="33" t="s">
        <v>2</v>
      </c>
      <c r="F59" s="56" t="s">
        <v>3</v>
      </c>
      <c r="G59" s="58" t="s">
        <v>4</v>
      </c>
      <c r="H59" s="59"/>
    </row>
    <row r="60" spans="2:8" ht="19.95" customHeight="1" thickBot="1" x14ac:dyDescent="0.35">
      <c r="B60" s="65"/>
      <c r="C60" s="57"/>
      <c r="D60" s="57"/>
      <c r="E60" s="1" t="s">
        <v>28</v>
      </c>
      <c r="F60" s="57"/>
      <c r="G60" s="60"/>
      <c r="H60" s="61"/>
    </row>
    <row r="61" spans="2:8" ht="19.95" customHeight="1" x14ac:dyDescent="0.3">
      <c r="B61" s="13" t="s">
        <v>5</v>
      </c>
      <c r="C61" s="3" t="s">
        <v>23</v>
      </c>
      <c r="D61" s="4" t="s">
        <v>7</v>
      </c>
      <c r="E61" s="39">
        <v>808</v>
      </c>
      <c r="F61" s="21">
        <v>297875527</v>
      </c>
      <c r="G61" s="50" t="s">
        <v>8</v>
      </c>
      <c r="H61" s="51"/>
    </row>
    <row r="62" spans="2:8" ht="19.95" customHeight="1" x14ac:dyDescent="0.3">
      <c r="B62" s="15" t="s">
        <v>11</v>
      </c>
      <c r="C62" s="6" t="s">
        <v>23</v>
      </c>
      <c r="D62" s="7" t="s">
        <v>7</v>
      </c>
      <c r="E62" s="40">
        <v>830</v>
      </c>
      <c r="F62" s="22">
        <v>300522556</v>
      </c>
      <c r="G62" s="52" t="s">
        <v>8</v>
      </c>
      <c r="H62" s="53"/>
    </row>
    <row r="63" spans="2:8" ht="19.95" customHeight="1" x14ac:dyDescent="0.3">
      <c r="B63" s="15" t="s">
        <v>12</v>
      </c>
      <c r="C63" s="6" t="s">
        <v>23</v>
      </c>
      <c r="D63" s="7" t="s">
        <v>7</v>
      </c>
      <c r="E63" s="40">
        <v>882</v>
      </c>
      <c r="F63" s="22">
        <v>330101110</v>
      </c>
      <c r="G63" s="52" t="s">
        <v>8</v>
      </c>
      <c r="H63" s="53"/>
    </row>
    <row r="64" spans="2:8" ht="19.95" customHeight="1" x14ac:dyDescent="0.3">
      <c r="B64" s="17" t="s">
        <v>13</v>
      </c>
      <c r="C64" s="6" t="s">
        <v>23</v>
      </c>
      <c r="D64" s="7" t="s">
        <v>7</v>
      </c>
      <c r="E64" s="41">
        <v>871</v>
      </c>
      <c r="F64" s="23">
        <v>336435779</v>
      </c>
      <c r="G64" s="52" t="s">
        <v>8</v>
      </c>
      <c r="H64" s="53"/>
    </row>
    <row r="65" spans="2:8" ht="19.95" customHeight="1" x14ac:dyDescent="0.3">
      <c r="B65" s="17" t="s">
        <v>14</v>
      </c>
      <c r="C65" s="6" t="s">
        <v>23</v>
      </c>
      <c r="D65" s="7" t="s">
        <v>7</v>
      </c>
      <c r="E65" s="41">
        <v>885</v>
      </c>
      <c r="F65" s="23">
        <v>344659206</v>
      </c>
      <c r="G65" s="52" t="s">
        <v>8</v>
      </c>
      <c r="H65" s="53"/>
    </row>
    <row r="66" spans="2:8" ht="19.95" customHeight="1" x14ac:dyDescent="0.3">
      <c r="B66" s="17" t="s">
        <v>15</v>
      </c>
      <c r="C66" s="6" t="s">
        <v>23</v>
      </c>
      <c r="D66" s="7" t="s">
        <v>7</v>
      </c>
      <c r="E66" s="41">
        <v>926</v>
      </c>
      <c r="F66" s="23">
        <v>351974108</v>
      </c>
      <c r="G66" s="52" t="s">
        <v>8</v>
      </c>
      <c r="H66" s="53"/>
    </row>
    <row r="67" spans="2:8" ht="19.95" customHeight="1" x14ac:dyDescent="0.3">
      <c r="B67" s="17" t="s">
        <v>16</v>
      </c>
      <c r="C67" s="6" t="s">
        <v>23</v>
      </c>
      <c r="D67" s="7" t="s">
        <v>7</v>
      </c>
      <c r="E67" s="41">
        <v>820</v>
      </c>
      <c r="F67" s="23">
        <v>305393743</v>
      </c>
      <c r="G67" s="52" t="s">
        <v>8</v>
      </c>
      <c r="H67" s="53"/>
    </row>
    <row r="68" spans="2:8" ht="19.95" customHeight="1" x14ac:dyDescent="0.3">
      <c r="B68" s="17" t="s">
        <v>17</v>
      </c>
      <c r="C68" s="6" t="s">
        <v>23</v>
      </c>
      <c r="D68" s="7" t="s">
        <v>7</v>
      </c>
      <c r="E68" s="41">
        <v>1711</v>
      </c>
      <c r="F68" s="23">
        <v>641085391</v>
      </c>
      <c r="G68" s="52" t="s">
        <v>8</v>
      </c>
      <c r="H68" s="53"/>
    </row>
    <row r="69" spans="2:8" ht="19.95" customHeight="1" x14ac:dyDescent="0.3">
      <c r="B69" s="17" t="s">
        <v>18</v>
      </c>
      <c r="C69" s="6" t="s">
        <v>23</v>
      </c>
      <c r="D69" s="7" t="s">
        <v>7</v>
      </c>
      <c r="E69" s="41">
        <v>901</v>
      </c>
      <c r="F69" s="23">
        <v>335711863</v>
      </c>
      <c r="G69" s="52" t="s">
        <v>8</v>
      </c>
      <c r="H69" s="53"/>
    </row>
    <row r="70" spans="2:8" ht="19.95" customHeight="1" x14ac:dyDescent="0.3">
      <c r="B70" s="17" t="s">
        <v>19</v>
      </c>
      <c r="C70" s="6" t="s">
        <v>23</v>
      </c>
      <c r="D70" s="7" t="s">
        <v>7</v>
      </c>
      <c r="E70" s="41">
        <v>873</v>
      </c>
      <c r="F70" s="23">
        <v>317846021</v>
      </c>
      <c r="G70" s="52" t="s">
        <v>8</v>
      </c>
      <c r="H70" s="53"/>
    </row>
    <row r="71" spans="2:8" ht="19.95" customHeight="1" x14ac:dyDescent="0.3">
      <c r="B71" s="17" t="s">
        <v>20</v>
      </c>
      <c r="C71" s="6" t="s">
        <v>23</v>
      </c>
      <c r="D71" s="7" t="s">
        <v>7</v>
      </c>
      <c r="E71" s="41">
        <v>830</v>
      </c>
      <c r="F71" s="23">
        <v>317007864</v>
      </c>
      <c r="G71" s="52" t="s">
        <v>8</v>
      </c>
      <c r="H71" s="53"/>
    </row>
    <row r="72" spans="2:8" ht="19.95" customHeight="1" thickBot="1" x14ac:dyDescent="0.35">
      <c r="B72" s="17" t="s">
        <v>21</v>
      </c>
      <c r="C72" s="6" t="s">
        <v>23</v>
      </c>
      <c r="D72" s="7" t="s">
        <v>7</v>
      </c>
      <c r="E72" s="41">
        <v>1451</v>
      </c>
      <c r="F72" s="23">
        <v>570704754</v>
      </c>
      <c r="G72" s="66" t="s">
        <v>8</v>
      </c>
      <c r="H72" s="67"/>
    </row>
    <row r="73" spans="2:8" ht="19.95" customHeight="1" thickBot="1" x14ac:dyDescent="0.35">
      <c r="B73" s="19" t="s">
        <v>22</v>
      </c>
      <c r="C73" s="62"/>
      <c r="D73" s="63"/>
      <c r="E73" s="42">
        <f>SUM(E61:E72)+6</f>
        <v>11794</v>
      </c>
      <c r="F73" s="24">
        <f>SUM(F61:F72)</f>
        <v>4449317922</v>
      </c>
      <c r="G73" s="62"/>
      <c r="H73" s="64"/>
    </row>
    <row r="74" spans="2:8" ht="19.95" customHeight="1" thickBot="1" x14ac:dyDescent="0.35"/>
    <row r="75" spans="2:8" ht="19.95" customHeight="1" x14ac:dyDescent="0.3">
      <c r="B75" s="54" t="s">
        <v>0</v>
      </c>
      <c r="C75" s="56" t="s">
        <v>29</v>
      </c>
      <c r="D75" s="56" t="s">
        <v>1</v>
      </c>
      <c r="E75" s="33" t="s">
        <v>2</v>
      </c>
      <c r="F75" s="56" t="s">
        <v>3</v>
      </c>
      <c r="G75" s="58" t="s">
        <v>4</v>
      </c>
      <c r="H75" s="59"/>
    </row>
    <row r="76" spans="2:8" ht="19.95" customHeight="1" thickBot="1" x14ac:dyDescent="0.35">
      <c r="B76" s="65"/>
      <c r="C76" s="57"/>
      <c r="D76" s="57"/>
      <c r="E76" s="1" t="s">
        <v>28</v>
      </c>
      <c r="F76" s="57"/>
      <c r="G76" s="60"/>
      <c r="H76" s="61"/>
    </row>
    <row r="77" spans="2:8" ht="19.95" customHeight="1" x14ac:dyDescent="0.3">
      <c r="B77" s="13" t="s">
        <v>5</v>
      </c>
      <c r="C77" s="3" t="s">
        <v>24</v>
      </c>
      <c r="D77" s="4" t="s">
        <v>7</v>
      </c>
      <c r="E77" s="39">
        <v>0</v>
      </c>
      <c r="F77" s="44">
        <v>0</v>
      </c>
      <c r="G77" s="50" t="s">
        <v>8</v>
      </c>
      <c r="H77" s="51"/>
    </row>
    <row r="78" spans="2:8" ht="19.95" customHeight="1" x14ac:dyDescent="0.3">
      <c r="B78" s="15" t="s">
        <v>11</v>
      </c>
      <c r="C78" s="3" t="s">
        <v>24</v>
      </c>
      <c r="D78" s="7" t="s">
        <v>7</v>
      </c>
      <c r="E78" s="40">
        <v>0</v>
      </c>
      <c r="F78" s="45">
        <v>0</v>
      </c>
      <c r="G78" s="52" t="s">
        <v>8</v>
      </c>
      <c r="H78" s="53"/>
    </row>
    <row r="79" spans="2:8" ht="19.95" customHeight="1" x14ac:dyDescent="0.3">
      <c r="B79" s="15" t="s">
        <v>12</v>
      </c>
      <c r="C79" s="3" t="s">
        <v>24</v>
      </c>
      <c r="D79" s="7" t="s">
        <v>7</v>
      </c>
      <c r="E79" s="40">
        <v>0</v>
      </c>
      <c r="F79" s="45">
        <v>0</v>
      </c>
      <c r="G79" s="52" t="s">
        <v>8</v>
      </c>
      <c r="H79" s="53"/>
    </row>
    <row r="80" spans="2:8" ht="19.95" customHeight="1" x14ac:dyDescent="0.3">
      <c r="B80" s="17" t="s">
        <v>13</v>
      </c>
      <c r="C80" s="3" t="s">
        <v>24</v>
      </c>
      <c r="D80" s="7" t="s">
        <v>7</v>
      </c>
      <c r="E80" s="41">
        <v>0</v>
      </c>
      <c r="F80" s="46">
        <v>0</v>
      </c>
      <c r="G80" s="52" t="s">
        <v>8</v>
      </c>
      <c r="H80" s="53"/>
    </row>
    <row r="81" spans="2:8" ht="19.95" customHeight="1" x14ac:dyDescent="0.3">
      <c r="B81" s="17" t="s">
        <v>14</v>
      </c>
      <c r="C81" s="3" t="s">
        <v>24</v>
      </c>
      <c r="D81" s="7" t="s">
        <v>7</v>
      </c>
      <c r="E81" s="41">
        <v>0</v>
      </c>
      <c r="F81" s="46">
        <v>0</v>
      </c>
      <c r="G81" s="52" t="s">
        <v>8</v>
      </c>
      <c r="H81" s="53"/>
    </row>
    <row r="82" spans="2:8" ht="19.95" customHeight="1" x14ac:dyDescent="0.3">
      <c r="B82" s="17" t="s">
        <v>15</v>
      </c>
      <c r="C82" s="3" t="s">
        <v>24</v>
      </c>
      <c r="D82" s="7" t="s">
        <v>7</v>
      </c>
      <c r="E82" s="41">
        <v>0</v>
      </c>
      <c r="F82" s="46">
        <v>0</v>
      </c>
      <c r="G82" s="52" t="s">
        <v>8</v>
      </c>
      <c r="H82" s="53"/>
    </row>
    <row r="83" spans="2:8" ht="19.95" customHeight="1" x14ac:dyDescent="0.3">
      <c r="B83" s="17" t="s">
        <v>16</v>
      </c>
      <c r="C83" s="3" t="s">
        <v>24</v>
      </c>
      <c r="D83" s="7" t="s">
        <v>7</v>
      </c>
      <c r="E83" s="41">
        <v>62</v>
      </c>
      <c r="F83" s="46">
        <v>23384876</v>
      </c>
      <c r="G83" s="52" t="s">
        <v>8</v>
      </c>
      <c r="H83" s="53"/>
    </row>
    <row r="84" spans="2:8" ht="19.95" customHeight="1" x14ac:dyDescent="0.3">
      <c r="B84" s="17" t="s">
        <v>17</v>
      </c>
      <c r="C84" s="3" t="s">
        <v>24</v>
      </c>
      <c r="D84" s="7" t="s">
        <v>7</v>
      </c>
      <c r="E84" s="41">
        <v>0</v>
      </c>
      <c r="F84" s="46">
        <v>0</v>
      </c>
      <c r="G84" s="52" t="s">
        <v>8</v>
      </c>
      <c r="H84" s="53"/>
    </row>
    <row r="85" spans="2:8" ht="19.95" customHeight="1" x14ac:dyDescent="0.3">
      <c r="B85" s="17" t="s">
        <v>18</v>
      </c>
      <c r="C85" s="3" t="s">
        <v>24</v>
      </c>
      <c r="D85" s="7" t="s">
        <v>7</v>
      </c>
      <c r="E85" s="41">
        <v>0</v>
      </c>
      <c r="F85" s="46">
        <v>0</v>
      </c>
      <c r="G85" s="52" t="s">
        <v>8</v>
      </c>
      <c r="H85" s="53"/>
    </row>
    <row r="86" spans="2:8" ht="19.95" customHeight="1" x14ac:dyDescent="0.3">
      <c r="B86" s="17" t="s">
        <v>19</v>
      </c>
      <c r="C86" s="3" t="s">
        <v>24</v>
      </c>
      <c r="D86" s="7" t="s">
        <v>7</v>
      </c>
      <c r="E86" s="41">
        <v>15</v>
      </c>
      <c r="F86" s="46">
        <v>5506813</v>
      </c>
      <c r="G86" s="52" t="s">
        <v>8</v>
      </c>
      <c r="H86" s="53"/>
    </row>
    <row r="87" spans="2:8" ht="19.95" customHeight="1" x14ac:dyDescent="0.3">
      <c r="B87" s="17" t="s">
        <v>20</v>
      </c>
      <c r="C87" s="3" t="s">
        <v>24</v>
      </c>
      <c r="D87" s="7" t="s">
        <v>7</v>
      </c>
      <c r="E87" s="41">
        <v>0</v>
      </c>
      <c r="F87" s="46">
        <v>0</v>
      </c>
      <c r="G87" s="52" t="s">
        <v>8</v>
      </c>
      <c r="H87" s="53"/>
    </row>
    <row r="88" spans="2:8" ht="19.95" customHeight="1" thickBot="1" x14ac:dyDescent="0.35">
      <c r="B88" s="17" t="s">
        <v>21</v>
      </c>
      <c r="C88" s="3" t="s">
        <v>24</v>
      </c>
      <c r="D88" s="7" t="s">
        <v>7</v>
      </c>
      <c r="E88" s="41">
        <v>35</v>
      </c>
      <c r="F88" s="46">
        <v>13841476</v>
      </c>
      <c r="G88" s="66" t="s">
        <v>8</v>
      </c>
      <c r="H88" s="67"/>
    </row>
    <row r="89" spans="2:8" ht="19.95" customHeight="1" thickBot="1" x14ac:dyDescent="0.35">
      <c r="B89" s="19" t="s">
        <v>22</v>
      </c>
      <c r="C89" s="62"/>
      <c r="D89" s="63"/>
      <c r="E89" s="37">
        <f>SUM(E77:E88)+1</f>
        <v>113</v>
      </c>
      <c r="F89" s="47">
        <f>SUM(F77:F88)</f>
        <v>42733165</v>
      </c>
      <c r="G89" s="62"/>
      <c r="H89" s="64"/>
    </row>
    <row r="90" spans="2:8" ht="19.95" customHeight="1" thickBot="1" x14ac:dyDescent="0.35"/>
    <row r="91" spans="2:8" ht="19.95" customHeight="1" x14ac:dyDescent="0.3">
      <c r="B91" s="54" t="s">
        <v>0</v>
      </c>
      <c r="C91" s="56" t="s">
        <v>29</v>
      </c>
      <c r="D91" s="56" t="s">
        <v>1</v>
      </c>
      <c r="E91" s="33" t="s">
        <v>2</v>
      </c>
      <c r="F91" s="56" t="s">
        <v>3</v>
      </c>
      <c r="G91" s="58" t="s">
        <v>4</v>
      </c>
      <c r="H91" s="59"/>
    </row>
    <row r="92" spans="2:8" ht="19.95" customHeight="1" thickBot="1" x14ac:dyDescent="0.35">
      <c r="B92" s="65"/>
      <c r="C92" s="57"/>
      <c r="D92" s="57"/>
      <c r="E92" s="1" t="s">
        <v>28</v>
      </c>
      <c r="F92" s="57"/>
      <c r="G92" s="60"/>
      <c r="H92" s="61"/>
    </row>
    <row r="93" spans="2:8" ht="19.95" customHeight="1" x14ac:dyDescent="0.3">
      <c r="B93" s="13" t="s">
        <v>5</v>
      </c>
      <c r="C93" s="25" t="s">
        <v>25</v>
      </c>
      <c r="D93" s="4" t="s">
        <v>7</v>
      </c>
      <c r="E93" s="39">
        <v>12164</v>
      </c>
      <c r="F93" s="26">
        <v>4426175840</v>
      </c>
      <c r="G93" s="50" t="s">
        <v>8</v>
      </c>
      <c r="H93" s="51"/>
    </row>
    <row r="94" spans="2:8" ht="19.95" customHeight="1" x14ac:dyDescent="0.3">
      <c r="B94" s="15" t="s">
        <v>11</v>
      </c>
      <c r="C94" s="25" t="s">
        <v>25</v>
      </c>
      <c r="D94" s="7" t="s">
        <v>7</v>
      </c>
      <c r="E94" s="40">
        <v>12268</v>
      </c>
      <c r="F94" s="27">
        <v>4502106654</v>
      </c>
      <c r="G94" s="52" t="s">
        <v>8</v>
      </c>
      <c r="H94" s="53"/>
    </row>
    <row r="95" spans="2:8" ht="19.95" customHeight="1" x14ac:dyDescent="0.3">
      <c r="B95" s="15" t="s">
        <v>12</v>
      </c>
      <c r="C95" s="25" t="s">
        <v>25</v>
      </c>
      <c r="D95" s="7" t="s">
        <v>7</v>
      </c>
      <c r="E95" s="40">
        <v>11193</v>
      </c>
      <c r="F95" s="27">
        <v>4026529550</v>
      </c>
      <c r="G95" s="52" t="s">
        <v>8</v>
      </c>
      <c r="H95" s="53"/>
    </row>
    <row r="96" spans="2:8" ht="19.95" customHeight="1" x14ac:dyDescent="0.3">
      <c r="B96" s="17" t="s">
        <v>13</v>
      </c>
      <c r="C96" s="25" t="s">
        <v>25</v>
      </c>
      <c r="D96" s="7" t="s">
        <v>7</v>
      </c>
      <c r="E96" s="41">
        <v>13942</v>
      </c>
      <c r="F96" s="28">
        <v>5375776332</v>
      </c>
      <c r="G96" s="52" t="s">
        <v>8</v>
      </c>
      <c r="H96" s="53"/>
    </row>
    <row r="97" spans="2:8" ht="19.95" customHeight="1" x14ac:dyDescent="0.3">
      <c r="B97" s="17" t="s">
        <v>14</v>
      </c>
      <c r="C97" s="25" t="s">
        <v>25</v>
      </c>
      <c r="D97" s="7" t="s">
        <v>7</v>
      </c>
      <c r="E97" s="41">
        <v>8251</v>
      </c>
      <c r="F97" s="28">
        <v>3198937405</v>
      </c>
      <c r="G97" s="52" t="s">
        <v>8</v>
      </c>
      <c r="H97" s="53"/>
    </row>
    <row r="98" spans="2:8" ht="19.95" customHeight="1" x14ac:dyDescent="0.3">
      <c r="B98" s="17" t="s">
        <v>15</v>
      </c>
      <c r="C98" s="25" t="s">
        <v>25</v>
      </c>
      <c r="D98" s="7" t="s">
        <v>7</v>
      </c>
      <c r="E98" s="41">
        <v>11632</v>
      </c>
      <c r="F98" s="28">
        <v>4424864072</v>
      </c>
      <c r="G98" s="52" t="s">
        <v>8</v>
      </c>
      <c r="H98" s="53"/>
    </row>
    <row r="99" spans="2:8" ht="19.95" customHeight="1" x14ac:dyDescent="0.3">
      <c r="B99" s="17" t="s">
        <v>16</v>
      </c>
      <c r="C99" s="25" t="s">
        <v>25</v>
      </c>
      <c r="D99" s="7" t="s">
        <v>7</v>
      </c>
      <c r="E99" s="41">
        <v>10815</v>
      </c>
      <c r="F99" s="28">
        <v>4059123425</v>
      </c>
      <c r="G99" s="52" t="s">
        <v>8</v>
      </c>
      <c r="H99" s="53"/>
    </row>
    <row r="100" spans="2:8" ht="19.95" customHeight="1" x14ac:dyDescent="0.3">
      <c r="B100" s="17" t="s">
        <v>17</v>
      </c>
      <c r="C100" s="25" t="s">
        <v>25</v>
      </c>
      <c r="D100" s="7" t="s">
        <v>7</v>
      </c>
      <c r="E100" s="41">
        <v>13746</v>
      </c>
      <c r="F100" s="28">
        <v>5136594594</v>
      </c>
      <c r="G100" s="52" t="s">
        <v>8</v>
      </c>
      <c r="H100" s="53"/>
    </row>
    <row r="101" spans="2:8" ht="19.95" customHeight="1" x14ac:dyDescent="0.3">
      <c r="B101" s="17" t="s">
        <v>18</v>
      </c>
      <c r="C101" s="25" t="s">
        <v>25</v>
      </c>
      <c r="D101" s="7" t="s">
        <v>7</v>
      </c>
      <c r="E101" s="41">
        <v>8201</v>
      </c>
      <c r="F101" s="28">
        <v>3058120440</v>
      </c>
      <c r="G101" s="52" t="s">
        <v>8</v>
      </c>
      <c r="H101" s="53"/>
    </row>
    <row r="102" spans="2:8" ht="19.95" customHeight="1" x14ac:dyDescent="0.3">
      <c r="B102" s="17" t="s">
        <v>19</v>
      </c>
      <c r="C102" s="25" t="s">
        <v>25</v>
      </c>
      <c r="D102" s="7" t="s">
        <v>7</v>
      </c>
      <c r="E102" s="41">
        <v>9261</v>
      </c>
      <c r="F102" s="28">
        <v>3363369666</v>
      </c>
      <c r="G102" s="52" t="s">
        <v>8</v>
      </c>
      <c r="H102" s="53"/>
    </row>
    <row r="103" spans="2:8" ht="19.95" customHeight="1" x14ac:dyDescent="0.3">
      <c r="B103" s="17" t="s">
        <v>20</v>
      </c>
      <c r="C103" s="25" t="s">
        <v>25</v>
      </c>
      <c r="D103" s="7" t="s">
        <v>7</v>
      </c>
      <c r="E103" s="41">
        <v>14630</v>
      </c>
      <c r="F103" s="28">
        <v>5595431501</v>
      </c>
      <c r="G103" s="52" t="s">
        <v>8</v>
      </c>
      <c r="H103" s="53"/>
    </row>
    <row r="104" spans="2:8" ht="19.95" customHeight="1" thickBot="1" x14ac:dyDescent="0.35">
      <c r="B104" s="17" t="s">
        <v>21</v>
      </c>
      <c r="C104" s="25" t="s">
        <v>25</v>
      </c>
      <c r="D104" s="7" t="s">
        <v>7</v>
      </c>
      <c r="E104" s="41">
        <v>8369</v>
      </c>
      <c r="F104" s="28">
        <v>3298374721</v>
      </c>
      <c r="G104" s="52" t="s">
        <v>8</v>
      </c>
      <c r="H104" s="53"/>
    </row>
    <row r="105" spans="2:8" ht="19.95" customHeight="1" thickBot="1" x14ac:dyDescent="0.35">
      <c r="B105" s="19" t="s">
        <v>22</v>
      </c>
      <c r="C105" s="62"/>
      <c r="D105" s="63"/>
      <c r="E105" s="42">
        <f>SUM(E93:E104)+6</f>
        <v>134478</v>
      </c>
      <c r="F105" s="29">
        <f>SUM(F93:F104)</f>
        <v>50465404200</v>
      </c>
      <c r="G105" s="62"/>
      <c r="H105" s="64"/>
    </row>
    <row r="106" spans="2:8" ht="19.95" customHeight="1" thickBot="1" x14ac:dyDescent="0.35">
      <c r="B106" s="30"/>
      <c r="C106" s="30"/>
      <c r="D106" s="30"/>
      <c r="E106" s="43"/>
      <c r="F106" s="30"/>
      <c r="G106" s="32"/>
      <c r="H106" s="32"/>
    </row>
    <row r="107" spans="2:8" ht="19.95" customHeight="1" x14ac:dyDescent="0.3">
      <c r="B107" s="54" t="s">
        <v>0</v>
      </c>
      <c r="C107" s="56" t="s">
        <v>29</v>
      </c>
      <c r="D107" s="56" t="s">
        <v>1</v>
      </c>
      <c r="E107" s="33" t="s">
        <v>2</v>
      </c>
      <c r="F107" s="56" t="s">
        <v>3</v>
      </c>
      <c r="G107" s="58" t="s">
        <v>4</v>
      </c>
      <c r="H107" s="59"/>
    </row>
    <row r="108" spans="2:8" ht="19.95" customHeight="1" thickBot="1" x14ac:dyDescent="0.35">
      <c r="B108" s="65"/>
      <c r="C108" s="57"/>
      <c r="D108" s="57"/>
      <c r="E108" s="1" t="s">
        <v>28</v>
      </c>
      <c r="F108" s="57"/>
      <c r="G108" s="60"/>
      <c r="H108" s="61"/>
    </row>
    <row r="109" spans="2:8" ht="19.95" customHeight="1" x14ac:dyDescent="0.3">
      <c r="B109" s="13" t="s">
        <v>5</v>
      </c>
      <c r="C109" s="3" t="s">
        <v>26</v>
      </c>
      <c r="D109" s="4" t="s">
        <v>7</v>
      </c>
      <c r="E109" s="39">
        <v>902</v>
      </c>
      <c r="F109" s="14">
        <v>330879375</v>
      </c>
      <c r="G109" s="52" t="s">
        <v>8</v>
      </c>
      <c r="H109" s="53"/>
    </row>
    <row r="110" spans="2:8" ht="19.95" customHeight="1" x14ac:dyDescent="0.3">
      <c r="B110" s="15" t="s">
        <v>11</v>
      </c>
      <c r="C110" s="3" t="s">
        <v>26</v>
      </c>
      <c r="D110" s="7" t="s">
        <v>7</v>
      </c>
      <c r="E110" s="40">
        <v>1329</v>
      </c>
      <c r="F110" s="16">
        <v>478894187</v>
      </c>
      <c r="G110" s="52" t="s">
        <v>8</v>
      </c>
      <c r="H110" s="53"/>
    </row>
    <row r="111" spans="2:8" ht="19.95" customHeight="1" x14ac:dyDescent="0.3">
      <c r="B111" s="15" t="s">
        <v>12</v>
      </c>
      <c r="C111" s="3" t="s">
        <v>26</v>
      </c>
      <c r="D111" s="7" t="s">
        <v>7</v>
      </c>
      <c r="E111" s="40">
        <v>1437</v>
      </c>
      <c r="F111" s="16">
        <v>528650469</v>
      </c>
      <c r="G111" s="68" t="s">
        <v>8</v>
      </c>
      <c r="H111" s="69"/>
    </row>
    <row r="112" spans="2:8" ht="19.95" customHeight="1" x14ac:dyDescent="0.3">
      <c r="B112" s="17" t="s">
        <v>13</v>
      </c>
      <c r="C112" s="3" t="s">
        <v>26</v>
      </c>
      <c r="D112" s="7" t="s">
        <v>7</v>
      </c>
      <c r="E112" s="41">
        <v>909</v>
      </c>
      <c r="F112" s="18">
        <v>350671059</v>
      </c>
      <c r="G112" s="52" t="s">
        <v>8</v>
      </c>
      <c r="H112" s="53"/>
    </row>
    <row r="113" spans="2:8" ht="19.95" customHeight="1" x14ac:dyDescent="0.3">
      <c r="B113" s="17" t="s">
        <v>14</v>
      </c>
      <c r="C113" s="3" t="s">
        <v>26</v>
      </c>
      <c r="D113" s="7" t="s">
        <v>7</v>
      </c>
      <c r="E113" s="41">
        <v>1938</v>
      </c>
      <c r="F113" s="18">
        <v>748450388</v>
      </c>
      <c r="G113" s="52" t="s">
        <v>8</v>
      </c>
      <c r="H113" s="53"/>
    </row>
    <row r="114" spans="2:8" ht="19.95" customHeight="1" x14ac:dyDescent="0.3">
      <c r="B114" s="17" t="s">
        <v>15</v>
      </c>
      <c r="C114" s="3" t="s">
        <v>26</v>
      </c>
      <c r="D114" s="7" t="s">
        <v>7</v>
      </c>
      <c r="E114" s="41">
        <v>1246</v>
      </c>
      <c r="F114" s="18">
        <v>471214987</v>
      </c>
      <c r="G114" s="52" t="s">
        <v>8</v>
      </c>
      <c r="H114" s="53"/>
    </row>
    <row r="115" spans="2:8" ht="19.95" customHeight="1" x14ac:dyDescent="0.3">
      <c r="B115" s="17" t="s">
        <v>16</v>
      </c>
      <c r="C115" s="3" t="s">
        <v>26</v>
      </c>
      <c r="D115" s="7" t="s">
        <v>7</v>
      </c>
      <c r="E115" s="41">
        <v>1476</v>
      </c>
      <c r="F115" s="18">
        <v>556630761</v>
      </c>
      <c r="G115" s="52" t="s">
        <v>8</v>
      </c>
      <c r="H115" s="53"/>
    </row>
    <row r="116" spans="2:8" ht="19.95" customHeight="1" x14ac:dyDescent="0.3">
      <c r="B116" s="17" t="s">
        <v>17</v>
      </c>
      <c r="C116" s="3" t="s">
        <v>26</v>
      </c>
      <c r="D116" s="7" t="s">
        <v>7</v>
      </c>
      <c r="E116" s="41">
        <v>984</v>
      </c>
      <c r="F116" s="18">
        <v>367410748</v>
      </c>
      <c r="G116" s="52" t="s">
        <v>8</v>
      </c>
      <c r="H116" s="53"/>
    </row>
    <row r="117" spans="2:8" ht="19.95" customHeight="1" x14ac:dyDescent="0.3">
      <c r="B117" s="17" t="s">
        <v>18</v>
      </c>
      <c r="C117" s="3" t="s">
        <v>26</v>
      </c>
      <c r="D117" s="7" t="s">
        <v>7</v>
      </c>
      <c r="E117" s="41">
        <v>1219</v>
      </c>
      <c r="F117" s="18">
        <v>455522388</v>
      </c>
      <c r="G117" s="52" t="s">
        <v>8</v>
      </c>
      <c r="H117" s="53"/>
    </row>
    <row r="118" spans="2:8" ht="19.95" customHeight="1" x14ac:dyDescent="0.3">
      <c r="B118" s="17" t="s">
        <v>19</v>
      </c>
      <c r="C118" s="3" t="s">
        <v>26</v>
      </c>
      <c r="D118" s="7" t="s">
        <v>7</v>
      </c>
      <c r="E118" s="41">
        <v>2120</v>
      </c>
      <c r="F118" s="18">
        <v>791392493</v>
      </c>
      <c r="G118" s="52" t="s">
        <v>8</v>
      </c>
      <c r="H118" s="53"/>
    </row>
    <row r="119" spans="2:8" ht="19.95" customHeight="1" x14ac:dyDescent="0.3">
      <c r="B119" s="17" t="s">
        <v>20</v>
      </c>
      <c r="C119" s="3" t="s">
        <v>26</v>
      </c>
      <c r="D119" s="7" t="s">
        <v>7</v>
      </c>
      <c r="E119" s="41">
        <v>1369</v>
      </c>
      <c r="F119" s="18">
        <v>526576084</v>
      </c>
      <c r="G119" s="52" t="s">
        <v>8</v>
      </c>
      <c r="H119" s="53"/>
    </row>
    <row r="120" spans="2:8" ht="19.95" customHeight="1" thickBot="1" x14ac:dyDescent="0.35">
      <c r="B120" s="17" t="s">
        <v>21</v>
      </c>
      <c r="C120" s="3" t="s">
        <v>26</v>
      </c>
      <c r="D120" s="7" t="s">
        <v>7</v>
      </c>
      <c r="E120" s="41">
        <v>1463</v>
      </c>
      <c r="F120" s="18">
        <v>577564807</v>
      </c>
      <c r="G120" s="66" t="s">
        <v>8</v>
      </c>
      <c r="H120" s="67"/>
    </row>
    <row r="121" spans="2:8" ht="19.95" customHeight="1" thickBot="1" x14ac:dyDescent="0.35">
      <c r="B121" s="19" t="s">
        <v>22</v>
      </c>
      <c r="C121" s="62"/>
      <c r="D121" s="63"/>
      <c r="E121" s="42">
        <f>SUM(E109:E120)+6</f>
        <v>16398</v>
      </c>
      <c r="F121" s="20">
        <f>SUM(F109:F120)</f>
        <v>6183857746</v>
      </c>
      <c r="G121" s="62"/>
      <c r="H121" s="64"/>
    </row>
  </sheetData>
  <sheetProtection algorithmName="SHA-512" hashValue="YUdLsbrnYQUyrzqk+Lk/z3zaXC3zJoaqTCZ7q9Wtn7PbSJVgpXW3H3oSRwYvFpXwhYOoTTE5fhQfKGapXXO1Aw==" saltValue="dMfJdjmbOznXOz239gmMJA==" spinCount="100000" sheet="1" formatCells="0" formatColumns="0" formatRows="0" insertColumns="0" insertRows="0" insertHyperlinks="0" deleteColumns="0" deleteRows="0" sort="0" autoFilter="0"/>
  <mergeCells count="139">
    <mergeCell ref="C121:D121"/>
    <mergeCell ref="G121:H121"/>
    <mergeCell ref="G115:H115"/>
    <mergeCell ref="G116:H116"/>
    <mergeCell ref="G117:H117"/>
    <mergeCell ref="G118:H118"/>
    <mergeCell ref="G119:H119"/>
    <mergeCell ref="G120:H120"/>
    <mergeCell ref="G109:H109"/>
    <mergeCell ref="G110:H110"/>
    <mergeCell ref="G111:H111"/>
    <mergeCell ref="G112:H112"/>
    <mergeCell ref="G113:H113"/>
    <mergeCell ref="G114:H114"/>
    <mergeCell ref="C105:D105"/>
    <mergeCell ref="G105:H105"/>
    <mergeCell ref="B107:B108"/>
    <mergeCell ref="C107:C108"/>
    <mergeCell ref="D107:D108"/>
    <mergeCell ref="F107:F108"/>
    <mergeCell ref="G107:H108"/>
    <mergeCell ref="G99:H99"/>
    <mergeCell ref="G100:H100"/>
    <mergeCell ref="G101:H101"/>
    <mergeCell ref="G102:H102"/>
    <mergeCell ref="G103:H103"/>
    <mergeCell ref="G104:H104"/>
    <mergeCell ref="G93:H93"/>
    <mergeCell ref="G94:H94"/>
    <mergeCell ref="G95:H95"/>
    <mergeCell ref="G96:H96"/>
    <mergeCell ref="G97:H97"/>
    <mergeCell ref="G98:H98"/>
    <mergeCell ref="C89:D89"/>
    <mergeCell ref="G89:H89"/>
    <mergeCell ref="B91:B92"/>
    <mergeCell ref="C91:C92"/>
    <mergeCell ref="D91:D92"/>
    <mergeCell ref="F91:F92"/>
    <mergeCell ref="G91:H92"/>
    <mergeCell ref="G83:H83"/>
    <mergeCell ref="G84:H84"/>
    <mergeCell ref="G85:H85"/>
    <mergeCell ref="G86:H86"/>
    <mergeCell ref="G87:H87"/>
    <mergeCell ref="G88:H88"/>
    <mergeCell ref="G77:H77"/>
    <mergeCell ref="G78:H78"/>
    <mergeCell ref="G79:H79"/>
    <mergeCell ref="G80:H80"/>
    <mergeCell ref="G81:H81"/>
    <mergeCell ref="G82:H82"/>
    <mergeCell ref="C73:D73"/>
    <mergeCell ref="G73:H73"/>
    <mergeCell ref="B75:B76"/>
    <mergeCell ref="C75:C76"/>
    <mergeCell ref="D75:D76"/>
    <mergeCell ref="F75:F76"/>
    <mergeCell ref="G75:H76"/>
    <mergeCell ref="G67:H67"/>
    <mergeCell ref="G68:H68"/>
    <mergeCell ref="G69:H69"/>
    <mergeCell ref="G70:H70"/>
    <mergeCell ref="G71:H71"/>
    <mergeCell ref="G72:H72"/>
    <mergeCell ref="G61:H61"/>
    <mergeCell ref="G62:H62"/>
    <mergeCell ref="G63:H63"/>
    <mergeCell ref="G64:H64"/>
    <mergeCell ref="G65:H65"/>
    <mergeCell ref="G66:H66"/>
    <mergeCell ref="C57:D57"/>
    <mergeCell ref="G57:H57"/>
    <mergeCell ref="B59:B60"/>
    <mergeCell ref="C59:C60"/>
    <mergeCell ref="D59:D60"/>
    <mergeCell ref="F59:F60"/>
    <mergeCell ref="G59:H60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C41:D41"/>
    <mergeCell ref="G41:H41"/>
    <mergeCell ref="B43:B44"/>
    <mergeCell ref="C43:C44"/>
    <mergeCell ref="D43:D44"/>
    <mergeCell ref="F43:F44"/>
    <mergeCell ref="G43:H44"/>
    <mergeCell ref="G35:H35"/>
    <mergeCell ref="G36:H36"/>
    <mergeCell ref="G37:H37"/>
    <mergeCell ref="G38:H38"/>
    <mergeCell ref="G39:H39"/>
    <mergeCell ref="G40:H40"/>
    <mergeCell ref="G29:H29"/>
    <mergeCell ref="G30:H30"/>
    <mergeCell ref="G31:H31"/>
    <mergeCell ref="G32:H32"/>
    <mergeCell ref="G33:H33"/>
    <mergeCell ref="G34:H34"/>
    <mergeCell ref="G23:H23"/>
    <mergeCell ref="G24:H24"/>
    <mergeCell ref="G25:H25"/>
    <mergeCell ref="G26:H26"/>
    <mergeCell ref="G27:H27"/>
    <mergeCell ref="G28:H28"/>
    <mergeCell ref="G17:H17"/>
    <mergeCell ref="G18:H18"/>
    <mergeCell ref="G19:H19"/>
    <mergeCell ref="G20:H20"/>
    <mergeCell ref="G21:H21"/>
    <mergeCell ref="G22:H22"/>
    <mergeCell ref="G11:H11"/>
    <mergeCell ref="G12:H12"/>
    <mergeCell ref="G13:H13"/>
    <mergeCell ref="G14:H14"/>
    <mergeCell ref="G15:H15"/>
    <mergeCell ref="G16:H16"/>
    <mergeCell ref="B1:H2"/>
    <mergeCell ref="G5:H5"/>
    <mergeCell ref="G6:H6"/>
    <mergeCell ref="G7:H7"/>
    <mergeCell ref="G8:H8"/>
    <mergeCell ref="G9:H9"/>
    <mergeCell ref="G10:H10"/>
    <mergeCell ref="B3:B4"/>
    <mergeCell ref="C3:C4"/>
    <mergeCell ref="D3:D4"/>
    <mergeCell ref="F3:F4"/>
    <mergeCell ref="G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Proverbseight   Jones</dc:creator>
  <cp:lastModifiedBy>Guyana Gold Board Guyana Gold Board</cp:lastModifiedBy>
  <dcterms:created xsi:type="dcterms:W3CDTF">2025-08-08T17:30:07Z</dcterms:created>
  <dcterms:modified xsi:type="dcterms:W3CDTF">2025-09-04T18:08:46Z</dcterms:modified>
</cp:coreProperties>
</file>